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lexisdeknoop/Documents/Expés/"/>
    </mc:Choice>
  </mc:AlternateContent>
  <xr:revisionPtr revIDLastSave="0" documentId="8_{C14D1734-CA8D-9B45-8E07-976F5E40495F}" xr6:coauthVersionLast="45" xr6:coauthVersionMax="45" xr10:uidLastSave="{00000000-0000-0000-0000-000000000000}"/>
  <bookViews>
    <workbookView xWindow="780" yWindow="960" windowWidth="27640" windowHeight="15960" xr2:uid="{155583D2-79BA-9647-BFD5-EDBA134103CE}"/>
  </bookViews>
  <sheets>
    <sheet name="Feuil1" sheetId="1" r:id="rId1"/>
    <sheet name="Feuil2" sheetId="2" r:id="rId2"/>
  </sheets>
  <definedNames>
    <definedName name="_xlnm.Print_Area" localSheetId="0">Feuil1!$A$5:$H$46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7" i="1" l="1"/>
  <c r="D8" i="1"/>
  <c r="E8" i="1"/>
  <c r="F8" i="1"/>
  <c r="G8" i="1"/>
  <c r="D9" i="1"/>
  <c r="E9" i="1"/>
  <c r="F9" i="1"/>
  <c r="G9" i="1"/>
  <c r="D10" i="1"/>
  <c r="E10" i="1"/>
  <c r="F10" i="1"/>
  <c r="G10" i="1"/>
  <c r="D11" i="1"/>
  <c r="E11" i="1"/>
  <c r="F11" i="1"/>
  <c r="G11" i="1"/>
  <c r="D12" i="1"/>
  <c r="E12" i="1"/>
  <c r="F12" i="1"/>
  <c r="G12" i="1"/>
  <c r="D13" i="1"/>
  <c r="F13" i="1"/>
  <c r="G13" i="1"/>
  <c r="G14" i="1"/>
  <c r="E15" i="1"/>
  <c r="G15" i="1"/>
  <c r="D16" i="1"/>
  <c r="F16" i="1" s="1"/>
  <c r="E16" i="1"/>
  <c r="G16" i="1"/>
  <c r="D17" i="1"/>
  <c r="E17" i="1"/>
  <c r="G17" i="1"/>
  <c r="D18" i="1"/>
  <c r="E18" i="1"/>
  <c r="G18" i="1"/>
  <c r="D19" i="1"/>
  <c r="E19" i="1"/>
  <c r="G19" i="1"/>
  <c r="D20" i="1"/>
  <c r="F20" i="1" s="1"/>
  <c r="G20" i="1"/>
  <c r="D21" i="1"/>
  <c r="E21" i="1"/>
  <c r="G21" i="1"/>
  <c r="G22" i="1"/>
  <c r="E23" i="1"/>
  <c r="E33" i="1" s="1"/>
  <c r="G23" i="1"/>
  <c r="D24" i="1"/>
  <c r="G24" i="1"/>
  <c r="D25" i="1"/>
  <c r="F25" i="1"/>
  <c r="G25" i="1"/>
  <c r="D26" i="1"/>
  <c r="F26" i="1"/>
  <c r="G26" i="1"/>
  <c r="D27" i="1"/>
  <c r="F27" i="1" s="1"/>
  <c r="G27" i="1"/>
  <c r="D28" i="1"/>
  <c r="F28" i="1"/>
  <c r="G28" i="1"/>
  <c r="D29" i="1"/>
  <c r="F29" i="1"/>
  <c r="G29" i="1"/>
  <c r="D30" i="1"/>
  <c r="F30" i="1" s="1"/>
  <c r="E30" i="1"/>
  <c r="G30" i="1"/>
  <c r="D31" i="1"/>
  <c r="F31" i="1" s="1"/>
  <c r="E31" i="1"/>
  <c r="G31" i="1"/>
  <c r="D32" i="1"/>
  <c r="F32" i="1" s="1"/>
  <c r="E32" i="1"/>
  <c r="G32" i="1"/>
  <c r="D33" i="1"/>
  <c r="G33" i="1"/>
  <c r="G34" i="1"/>
  <c r="E35" i="1"/>
  <c r="E36" i="1" s="1"/>
  <c r="F36" i="1" s="1"/>
  <c r="G35" i="1"/>
  <c r="D36" i="1"/>
  <c r="G36" i="1"/>
  <c r="D37" i="1"/>
  <c r="G37" i="1"/>
  <c r="D38" i="1"/>
  <c r="G38" i="1"/>
  <c r="D39" i="1"/>
  <c r="G39" i="1"/>
  <c r="D40" i="1"/>
  <c r="G40" i="1"/>
  <c r="G41" i="1"/>
  <c r="E42" i="1"/>
  <c r="E46" i="1" s="1"/>
  <c r="F46" i="1" s="1"/>
  <c r="G42" i="1"/>
  <c r="G43" i="1"/>
  <c r="D44" i="1"/>
  <c r="F44" i="1" s="1"/>
  <c r="E44" i="1"/>
  <c r="G44" i="1"/>
  <c r="D45" i="1"/>
  <c r="F45" i="1"/>
  <c r="G45" i="1"/>
  <c r="D46" i="1"/>
  <c r="G46" i="1"/>
  <c r="F17" i="1" l="1"/>
  <c r="F33" i="1"/>
  <c r="F21" i="1"/>
  <c r="F18" i="1"/>
  <c r="F19" i="1"/>
  <c r="E24" i="1"/>
  <c r="F24" i="1" s="1"/>
  <c r="F47" i="1" s="1"/>
  <c r="E40" i="1"/>
  <c r="F40" i="1" s="1"/>
  <c r="E37" i="1"/>
  <c r="F37" i="1" s="1"/>
  <c r="E39" i="1"/>
  <c r="F39" i="1" s="1"/>
  <c r="E38" i="1"/>
  <c r="F38" i="1" s="1"/>
</calcChain>
</file>

<file path=xl/sharedStrings.xml><?xml version="1.0" encoding="utf-8"?>
<sst xmlns="http://schemas.openxmlformats.org/spreadsheetml/2006/main" count="93" uniqueCount="64">
  <si>
    <t>Petit déjeuner:</t>
  </si>
  <si>
    <t>Ingrédient</t>
  </si>
  <si>
    <t>Total</t>
  </si>
  <si>
    <t>Remarque</t>
  </si>
  <si>
    <t>Lait en poudre</t>
  </si>
  <si>
    <t>raisin sec</t>
  </si>
  <si>
    <t>cassonade</t>
  </si>
  <si>
    <t>thé</t>
  </si>
  <si>
    <t>café</t>
  </si>
  <si>
    <t>Midi:</t>
  </si>
  <si>
    <t>Parovita</t>
  </si>
  <si>
    <t>saucisson</t>
  </si>
  <si>
    <t>fromage</t>
  </si>
  <si>
    <t>saumon</t>
  </si>
  <si>
    <t># jours</t>
  </si>
  <si>
    <t>Pain</t>
  </si>
  <si>
    <t>soupes</t>
  </si>
  <si>
    <t>Souper:</t>
  </si>
  <si>
    <t>Pâtes</t>
  </si>
  <si>
    <t>couscous</t>
  </si>
  <si>
    <t>riz</t>
  </si>
  <si>
    <t>En-cas:</t>
  </si>
  <si>
    <t>Soupe</t>
  </si>
  <si>
    <t>fruit sec</t>
  </si>
  <si>
    <t>barre céréal</t>
  </si>
  <si>
    <t>barre chocolat</t>
  </si>
  <si>
    <t>(Craca)nuts</t>
  </si>
  <si>
    <t>Liste repas expé</t>
  </si>
  <si>
    <t>Unité</t>
  </si>
  <si>
    <t>quantité/p/j</t>
  </si>
  <si>
    <t>cc/j</t>
  </si>
  <si>
    <t>gram</t>
  </si>
  <si>
    <t>Extra:</t>
  </si>
  <si>
    <t>Essence blanche:</t>
  </si>
  <si>
    <t>hiver</t>
  </si>
  <si>
    <t>été</t>
  </si>
  <si>
    <t>unité</t>
  </si>
  <si>
    <t xml:space="preserve"> </t>
  </si>
  <si>
    <t>paquets (4 biscottes)</t>
  </si>
  <si>
    <t>pièces</t>
  </si>
  <si>
    <t>sachet</t>
  </si>
  <si>
    <t>Bolognaise</t>
  </si>
  <si>
    <t>chili con carne</t>
  </si>
  <si>
    <t>ratatouille</t>
  </si>
  <si>
    <t>…</t>
  </si>
  <si>
    <t>Sauce à déshydrater:  (200gr DH = 1kg Hydraté)</t>
  </si>
  <si>
    <t>mL</t>
  </si>
  <si>
    <t>tranche</t>
  </si>
  <si>
    <t># pers</t>
  </si>
  <si>
    <t>Zip-lock</t>
  </si>
  <si>
    <t>Chocolat</t>
  </si>
  <si>
    <t>Flocon d'avoine</t>
  </si>
  <si>
    <t>Equivalent litre</t>
  </si>
  <si>
    <t>Modifiez uniquement les cases jaunes, et magique: une liste de course toute faite pour votre expé</t>
  </si>
  <si>
    <t>sachet/jour</t>
  </si>
  <si>
    <t>En fonction de la poudre achetée: 250ml par personne de lait</t>
  </si>
  <si>
    <t>Choisir ses sauces + féculents/jour (variété = luxe en expé)</t>
  </si>
  <si>
    <t>Top en hiver</t>
  </si>
  <si>
    <t>boursin ognion brocoli poireaux carottes</t>
  </si>
  <si>
    <t xml:space="preserve">Total poids repas: </t>
  </si>
  <si>
    <t>Kg</t>
  </si>
  <si>
    <t>+ + / -</t>
  </si>
  <si>
    <t>CHECK:</t>
  </si>
  <si>
    <t>1e jour, change des paro (# auto)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</si>
</sst>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u/>
      <sz val="12"/>
      <color theme="1"/>
      <name val="Calibri (Corps)"/>
    </font>
    <font>
      <sz val="12"/>
      <color rgb="FFFF0000"/>
      <name val="Calibri (Corps)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0" fillId="0" borderId="1" xfId="0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0" borderId="4" xfId="0" applyBorder="1"/>
    <xf numFmtId="0" fontId="1" fillId="0" borderId="5" xfId="0" applyFont="1" applyBorder="1" applyAlignment="1">
      <alignment horizontal="left"/>
    </xf>
    <xf numFmtId="0" fontId="0" fillId="0" borderId="6" xfId="0" applyBorder="1"/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left"/>
    </xf>
    <xf numFmtId="0" fontId="1" fillId="0" borderId="3" xfId="0" applyFont="1" applyBorder="1" applyAlignment="1">
      <alignment horizontal="left" wrapText="1"/>
    </xf>
    <xf numFmtId="0" fontId="1" fillId="0" borderId="5" xfId="0" applyFont="1" applyBorder="1" applyAlignment="1">
      <alignment horizontal="left" wrapText="1"/>
    </xf>
    <xf numFmtId="0" fontId="1" fillId="0" borderId="0" xfId="0" applyFont="1"/>
    <xf numFmtId="0" fontId="1" fillId="0" borderId="0" xfId="0" quotePrefix="1" applyFont="1" applyAlignment="1">
      <alignment horizontal="center"/>
    </xf>
    <xf numFmtId="0" fontId="4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wrapText="1"/>
    </xf>
    <xf numFmtId="0" fontId="1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0" fillId="0" borderId="1" xfId="0" applyFont="1" applyBorder="1"/>
    <xf numFmtId="0" fontId="0" fillId="0" borderId="2" xfId="0" applyFont="1" applyBorder="1" applyAlignment="1">
      <alignment horizontal="center"/>
    </xf>
    <xf numFmtId="0" fontId="0" fillId="0" borderId="2" xfId="0" applyFont="1" applyBorder="1"/>
    <xf numFmtId="0" fontId="0" fillId="0" borderId="4" xfId="0" applyFont="1" applyBorder="1"/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Border="1"/>
    <xf numFmtId="0" fontId="0" fillId="2" borderId="0" xfId="0" applyFont="1" applyFill="1" applyBorder="1" applyAlignment="1">
      <alignment horizontal="center"/>
    </xf>
    <xf numFmtId="0" fontId="0" fillId="0" borderId="6" xfId="0" applyFont="1" applyBorder="1"/>
    <xf numFmtId="0" fontId="0" fillId="0" borderId="7" xfId="0" applyFont="1" applyBorder="1" applyAlignment="1">
      <alignment horizontal="center"/>
    </xf>
    <xf numFmtId="0" fontId="0" fillId="0" borderId="7" xfId="0" applyFont="1" applyBorder="1"/>
    <xf numFmtId="0" fontId="0" fillId="2" borderId="7" xfId="0" applyFont="1" applyFill="1" applyBorder="1" applyAlignment="1">
      <alignment horizontal="center"/>
    </xf>
    <xf numFmtId="0" fontId="0" fillId="0" borderId="2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4" xfId="0" applyFont="1" applyBorder="1" applyAlignment="1">
      <alignment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/>
    <xf numFmtId="0" fontId="0" fillId="0" borderId="6" xfId="0" applyFont="1" applyFill="1" applyBorder="1"/>
    <xf numFmtId="0" fontId="0" fillId="0" borderId="7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14CB99-8FB8-F741-B14D-F003AE649B94}">
  <dimension ref="A1:I47"/>
  <sheetViews>
    <sheetView tabSelected="1" workbookViewId="0">
      <selection activeCell="I27" sqref="I27"/>
    </sheetView>
  </sheetViews>
  <sheetFormatPr baseColWidth="10" defaultRowHeight="16"/>
  <cols>
    <col min="1" max="1" width="20.33203125" customWidth="1"/>
    <col min="2" max="2" width="10.33203125" style="2" bestFit="1" customWidth="1"/>
    <col min="3" max="3" width="9.83203125" bestFit="1" customWidth="1"/>
    <col min="4" max="4" width="5.5" style="2" bestFit="1" customWidth="1"/>
    <col min="5" max="5" width="6.1640625" style="2" bestFit="1" customWidth="1"/>
    <col min="6" max="6" width="7.1640625" style="3" bestFit="1" customWidth="1"/>
    <col min="7" max="7" width="10.1640625" style="5" bestFit="1" customWidth="1"/>
    <col min="8" max="8" width="6.6640625" style="5" bestFit="1" customWidth="1"/>
    <col min="9" max="9" width="38" customWidth="1"/>
  </cols>
  <sheetData>
    <row r="1" spans="1:9">
      <c r="A1" s="22" t="s">
        <v>27</v>
      </c>
      <c r="B1" s="22"/>
      <c r="C1" s="22"/>
      <c r="D1" s="22"/>
      <c r="E1" s="22"/>
      <c r="F1" s="22"/>
      <c r="G1" s="22"/>
      <c r="H1" s="22"/>
      <c r="I1" s="22"/>
    </row>
    <row r="2" spans="1:9">
      <c r="A2" s="3"/>
      <c r="B2" s="3"/>
      <c r="C2" s="3"/>
      <c r="D2" s="3"/>
      <c r="E2" s="3"/>
      <c r="G2" s="3"/>
      <c r="H2" s="3"/>
      <c r="I2" s="3"/>
    </row>
    <row r="3" spans="1:9">
      <c r="A3" s="19" t="s">
        <v>53</v>
      </c>
      <c r="B3" s="19"/>
      <c r="C3" s="19"/>
      <c r="D3" s="19"/>
      <c r="E3" s="19"/>
      <c r="F3" s="19"/>
      <c r="G3" s="19"/>
      <c r="H3" s="19"/>
      <c r="I3" s="19"/>
    </row>
    <row r="4" spans="1:9">
      <c r="A4" s="23"/>
      <c r="B4" s="24"/>
      <c r="C4" s="23"/>
      <c r="D4" s="24"/>
      <c r="E4" s="24"/>
      <c r="I4" s="23"/>
    </row>
    <row r="5" spans="1:9">
      <c r="A5" s="23" t="s">
        <v>1</v>
      </c>
      <c r="B5" s="24" t="s">
        <v>29</v>
      </c>
      <c r="C5" s="23" t="s">
        <v>28</v>
      </c>
      <c r="D5" s="24" t="s">
        <v>48</v>
      </c>
      <c r="E5" s="24" t="s">
        <v>14</v>
      </c>
      <c r="F5" s="3" t="s">
        <v>2</v>
      </c>
      <c r="G5" s="5" t="s">
        <v>36</v>
      </c>
      <c r="H5" s="5" t="s">
        <v>62</v>
      </c>
      <c r="I5" s="23" t="s">
        <v>3</v>
      </c>
    </row>
    <row r="6" spans="1:9">
      <c r="A6" s="23"/>
      <c r="B6" s="24"/>
      <c r="C6" s="23"/>
      <c r="D6" s="25">
        <v>4</v>
      </c>
      <c r="E6" s="25">
        <v>5</v>
      </c>
      <c r="I6" s="23"/>
    </row>
    <row r="7" spans="1:9">
      <c r="A7" s="1" t="s">
        <v>0</v>
      </c>
      <c r="B7" s="24"/>
      <c r="C7" s="23"/>
      <c r="D7" s="24"/>
      <c r="E7" s="3">
        <f>E$6</f>
        <v>5</v>
      </c>
      <c r="I7" s="23"/>
    </row>
    <row r="8" spans="1:9">
      <c r="A8" s="26" t="s">
        <v>51</v>
      </c>
      <c r="B8" s="27">
        <v>60</v>
      </c>
      <c r="C8" s="28" t="s">
        <v>31</v>
      </c>
      <c r="D8" s="27">
        <f>$D$6</f>
        <v>4</v>
      </c>
      <c r="E8" s="27">
        <f>$E$6</f>
        <v>5</v>
      </c>
      <c r="F8" s="8">
        <f>B8*D8*E8</f>
        <v>1200</v>
      </c>
      <c r="G8" s="9" t="str">
        <f>C8</f>
        <v>gram</v>
      </c>
      <c r="H8" s="20"/>
      <c r="I8" s="23"/>
    </row>
    <row r="9" spans="1:9" ht="34">
      <c r="A9" s="29" t="s">
        <v>4</v>
      </c>
      <c r="B9" s="30">
        <v>0.25</v>
      </c>
      <c r="C9" s="31" t="s">
        <v>52</v>
      </c>
      <c r="D9" s="30">
        <f t="shared" ref="D9:D13" si="0">$D$6</f>
        <v>4</v>
      </c>
      <c r="E9" s="30">
        <f>$E$6</f>
        <v>5</v>
      </c>
      <c r="F9" s="6">
        <f t="shared" ref="F9:F11" si="1">B9*D9*E9</f>
        <v>5</v>
      </c>
      <c r="G9" s="16" t="str">
        <f t="shared" ref="G9:G46" si="2">C9</f>
        <v>Equivalent litre</v>
      </c>
      <c r="H9" s="21"/>
      <c r="I9" s="32" t="s">
        <v>55</v>
      </c>
    </row>
    <row r="10" spans="1:9">
      <c r="A10" s="29" t="s">
        <v>5</v>
      </c>
      <c r="B10" s="30">
        <v>15</v>
      </c>
      <c r="C10" s="33" t="s">
        <v>31</v>
      </c>
      <c r="D10" s="30">
        <f t="shared" si="0"/>
        <v>4</v>
      </c>
      <c r="E10" s="30">
        <f>$E$6</f>
        <v>5</v>
      </c>
      <c r="F10" s="6">
        <f t="shared" si="1"/>
        <v>300</v>
      </c>
      <c r="G10" s="11" t="str">
        <f t="shared" si="2"/>
        <v>gram</v>
      </c>
      <c r="H10" s="20"/>
      <c r="I10" s="23"/>
    </row>
    <row r="11" spans="1:9">
      <c r="A11" s="29" t="s">
        <v>6</v>
      </c>
      <c r="B11" s="30">
        <v>10</v>
      </c>
      <c r="C11" s="33" t="s">
        <v>31</v>
      </c>
      <c r="D11" s="30">
        <f t="shared" si="0"/>
        <v>4</v>
      </c>
      <c r="E11" s="30">
        <f>$E$6</f>
        <v>5</v>
      </c>
      <c r="F11" s="6">
        <f t="shared" si="1"/>
        <v>200</v>
      </c>
      <c r="G11" s="11" t="str">
        <f t="shared" si="2"/>
        <v>gram</v>
      </c>
      <c r="H11" s="20"/>
      <c r="I11" s="23"/>
    </row>
    <row r="12" spans="1:9">
      <c r="A12" s="29" t="s">
        <v>7</v>
      </c>
      <c r="B12" s="30">
        <v>1</v>
      </c>
      <c r="C12" s="33" t="s">
        <v>30</v>
      </c>
      <c r="D12" s="30">
        <f t="shared" si="0"/>
        <v>4</v>
      </c>
      <c r="E12" s="34">
        <f>$E$6</f>
        <v>5</v>
      </c>
      <c r="F12" s="6">
        <f>B12*E12</f>
        <v>5</v>
      </c>
      <c r="G12" s="11" t="str">
        <f t="shared" si="2"/>
        <v>cc/j</v>
      </c>
      <c r="H12" s="20"/>
      <c r="I12" s="23"/>
    </row>
    <row r="13" spans="1:9">
      <c r="A13" s="35" t="s">
        <v>8</v>
      </c>
      <c r="B13" s="36">
        <v>10</v>
      </c>
      <c r="C13" s="37" t="s">
        <v>30</v>
      </c>
      <c r="D13" s="36">
        <f t="shared" si="0"/>
        <v>4</v>
      </c>
      <c r="E13" s="38">
        <v>0</v>
      </c>
      <c r="F13" s="13">
        <f>B13*E13</f>
        <v>0</v>
      </c>
      <c r="G13" s="14" t="str">
        <f t="shared" si="2"/>
        <v>cc/j</v>
      </c>
      <c r="H13" s="20"/>
      <c r="I13" s="23"/>
    </row>
    <row r="14" spans="1:9">
      <c r="A14" s="23"/>
      <c r="B14" s="24"/>
      <c r="C14" s="23" t="s">
        <v>37</v>
      </c>
      <c r="D14" s="24"/>
      <c r="E14" s="24"/>
      <c r="G14" s="5" t="str">
        <f t="shared" si="2"/>
        <v xml:space="preserve"> </v>
      </c>
      <c r="I14" s="23"/>
    </row>
    <row r="15" spans="1:9">
      <c r="A15" s="1" t="s">
        <v>9</v>
      </c>
      <c r="B15" s="24"/>
      <c r="C15" s="23" t="s">
        <v>37</v>
      </c>
      <c r="D15" s="24"/>
      <c r="E15" s="3">
        <f>E$6</f>
        <v>5</v>
      </c>
      <c r="G15" s="5" t="str">
        <f t="shared" si="2"/>
        <v xml:space="preserve"> </v>
      </c>
      <c r="I15" s="23"/>
    </row>
    <row r="16" spans="1:9" ht="34">
      <c r="A16" s="26" t="s">
        <v>10</v>
      </c>
      <c r="B16" s="27">
        <v>2</v>
      </c>
      <c r="C16" s="39" t="s">
        <v>38</v>
      </c>
      <c r="D16" s="27">
        <f>$D$6</f>
        <v>4</v>
      </c>
      <c r="E16" s="27">
        <f>E15-E20</f>
        <v>4</v>
      </c>
      <c r="F16" s="8">
        <f>B16*D16*E16</f>
        <v>32</v>
      </c>
      <c r="G16" s="15" t="str">
        <f t="shared" si="2"/>
        <v>paquets (4 biscottes)</v>
      </c>
      <c r="H16" s="21"/>
      <c r="I16" s="23"/>
    </row>
    <row r="17" spans="1:9">
      <c r="A17" s="29" t="s">
        <v>11</v>
      </c>
      <c r="B17" s="30">
        <v>0.2</v>
      </c>
      <c r="C17" s="33" t="s">
        <v>39</v>
      </c>
      <c r="D17" s="30">
        <f t="shared" ref="D17:D21" si="3">$D$6</f>
        <v>4</v>
      </c>
      <c r="E17" s="30">
        <f t="shared" ref="E17:E21" si="4">$E$15</f>
        <v>5</v>
      </c>
      <c r="F17" s="6">
        <f t="shared" ref="F17:F21" si="5">B17*D17*E17</f>
        <v>4</v>
      </c>
      <c r="G17" s="11" t="str">
        <f t="shared" si="2"/>
        <v>pièces</v>
      </c>
      <c r="H17" s="20"/>
      <c r="I17" s="23"/>
    </row>
    <row r="18" spans="1:9">
      <c r="A18" s="29" t="s">
        <v>12</v>
      </c>
      <c r="B18" s="30">
        <v>100</v>
      </c>
      <c r="C18" s="33" t="s">
        <v>31</v>
      </c>
      <c r="D18" s="30">
        <f t="shared" si="3"/>
        <v>4</v>
      </c>
      <c r="E18" s="30">
        <f t="shared" si="4"/>
        <v>5</v>
      </c>
      <c r="F18" s="6">
        <f t="shared" si="5"/>
        <v>2000</v>
      </c>
      <c r="G18" s="11" t="str">
        <f t="shared" si="2"/>
        <v>gram</v>
      </c>
      <c r="H18" s="20"/>
      <c r="I18" s="23"/>
    </row>
    <row r="19" spans="1:9">
      <c r="A19" s="29" t="s">
        <v>13</v>
      </c>
      <c r="B19" s="30">
        <v>1</v>
      </c>
      <c r="C19" s="33" t="s">
        <v>47</v>
      </c>
      <c r="D19" s="30">
        <f t="shared" si="3"/>
        <v>4</v>
      </c>
      <c r="E19" s="34">
        <f t="shared" si="4"/>
        <v>5</v>
      </c>
      <c r="F19" s="6">
        <f t="shared" si="5"/>
        <v>20</v>
      </c>
      <c r="G19" s="11" t="str">
        <f t="shared" si="2"/>
        <v>tranche</v>
      </c>
      <c r="H19" s="20"/>
      <c r="I19" s="23" t="s">
        <v>57</v>
      </c>
    </row>
    <row r="20" spans="1:9" ht="17">
      <c r="A20" s="29" t="s">
        <v>15</v>
      </c>
      <c r="B20" s="30">
        <v>1</v>
      </c>
      <c r="C20" s="33" t="s">
        <v>36</v>
      </c>
      <c r="D20" s="30">
        <f t="shared" si="3"/>
        <v>4</v>
      </c>
      <c r="E20" s="34">
        <v>1</v>
      </c>
      <c r="F20" s="6">
        <f t="shared" si="5"/>
        <v>4</v>
      </c>
      <c r="G20" s="11" t="str">
        <f t="shared" si="2"/>
        <v>unité</v>
      </c>
      <c r="H20" s="20"/>
      <c r="I20" s="32" t="s">
        <v>63</v>
      </c>
    </row>
    <row r="21" spans="1:9">
      <c r="A21" s="35" t="s">
        <v>16</v>
      </c>
      <c r="B21" s="36">
        <v>1</v>
      </c>
      <c r="C21" s="37" t="s">
        <v>40</v>
      </c>
      <c r="D21" s="36">
        <f t="shared" si="3"/>
        <v>4</v>
      </c>
      <c r="E21" s="36">
        <f t="shared" si="4"/>
        <v>5</v>
      </c>
      <c r="F21" s="13">
        <f t="shared" si="5"/>
        <v>20</v>
      </c>
      <c r="G21" s="14" t="str">
        <f t="shared" si="2"/>
        <v>sachet</v>
      </c>
      <c r="H21" s="20"/>
      <c r="I21" s="23"/>
    </row>
    <row r="22" spans="1:9">
      <c r="A22" s="23"/>
      <c r="B22" s="24"/>
      <c r="C22" s="23" t="s">
        <v>37</v>
      </c>
      <c r="D22" s="24"/>
      <c r="E22" s="24"/>
      <c r="G22" s="5" t="str">
        <f t="shared" si="2"/>
        <v xml:space="preserve"> </v>
      </c>
      <c r="I22" s="23"/>
    </row>
    <row r="23" spans="1:9">
      <c r="A23" s="1" t="s">
        <v>17</v>
      </c>
      <c r="B23" s="24"/>
      <c r="C23" s="23" t="s">
        <v>37</v>
      </c>
      <c r="D23" s="24"/>
      <c r="E23" s="3">
        <f>E$6</f>
        <v>5</v>
      </c>
      <c r="G23" s="5" t="str">
        <f t="shared" si="2"/>
        <v xml:space="preserve"> </v>
      </c>
      <c r="I23" s="23"/>
    </row>
    <row r="24" spans="1:9" ht="51">
      <c r="A24" s="40" t="s">
        <v>45</v>
      </c>
      <c r="B24" s="27">
        <v>350</v>
      </c>
      <c r="C24" s="28" t="s">
        <v>31</v>
      </c>
      <c r="D24" s="27">
        <f t="shared" ref="D24:D33" si="6">$D$6</f>
        <v>4</v>
      </c>
      <c r="E24" s="27">
        <f t="shared" ref="E24" si="7">$E$23</f>
        <v>5</v>
      </c>
      <c r="F24" s="8">
        <f>B24*D24*E24*0.2</f>
        <v>1400</v>
      </c>
      <c r="G24" s="9" t="str">
        <f t="shared" si="2"/>
        <v>gram</v>
      </c>
      <c r="H24" s="20"/>
      <c r="I24" s="32" t="s">
        <v>56</v>
      </c>
    </row>
    <row r="25" spans="1:9" ht="17">
      <c r="A25" s="41" t="s">
        <v>41</v>
      </c>
      <c r="B25" s="30">
        <v>350</v>
      </c>
      <c r="C25" s="33" t="s">
        <v>31</v>
      </c>
      <c r="D25" s="30">
        <f t="shared" si="6"/>
        <v>4</v>
      </c>
      <c r="E25" s="34">
        <v>2</v>
      </c>
      <c r="F25" s="6">
        <f t="shared" ref="F25:F29" si="8">B25*D25*E25</f>
        <v>2800</v>
      </c>
      <c r="G25" s="11" t="str">
        <f>C25</f>
        <v>gram</v>
      </c>
      <c r="H25" s="20"/>
      <c r="I25" s="23"/>
    </row>
    <row r="26" spans="1:9" ht="17">
      <c r="A26" s="41" t="s">
        <v>42</v>
      </c>
      <c r="B26" s="30">
        <v>350</v>
      </c>
      <c r="C26" s="33" t="s">
        <v>31</v>
      </c>
      <c r="D26" s="30">
        <f t="shared" si="6"/>
        <v>4</v>
      </c>
      <c r="E26" s="34">
        <v>0</v>
      </c>
      <c r="F26" s="6">
        <f t="shared" si="8"/>
        <v>0</v>
      </c>
      <c r="G26" s="11" t="str">
        <f t="shared" si="2"/>
        <v>gram</v>
      </c>
      <c r="H26" s="20"/>
      <c r="I26" s="23"/>
    </row>
    <row r="27" spans="1:9" ht="34">
      <c r="A27" s="41" t="s">
        <v>58</v>
      </c>
      <c r="B27" s="30">
        <v>350</v>
      </c>
      <c r="C27" s="33" t="s">
        <v>31</v>
      </c>
      <c r="D27" s="30">
        <f t="shared" si="6"/>
        <v>4</v>
      </c>
      <c r="E27" s="34">
        <v>2</v>
      </c>
      <c r="F27" s="6">
        <f t="shared" si="8"/>
        <v>2800</v>
      </c>
      <c r="G27" s="11" t="str">
        <f t="shared" si="2"/>
        <v>gram</v>
      </c>
      <c r="H27" s="20"/>
      <c r="I27" s="23"/>
    </row>
    <row r="28" spans="1:9" ht="17">
      <c r="A28" s="41" t="s">
        <v>43</v>
      </c>
      <c r="B28" s="30">
        <v>350</v>
      </c>
      <c r="C28" s="33" t="s">
        <v>31</v>
      </c>
      <c r="D28" s="30">
        <f t="shared" si="6"/>
        <v>4</v>
      </c>
      <c r="E28" s="34">
        <v>0</v>
      </c>
      <c r="F28" s="6">
        <f t="shared" si="8"/>
        <v>0</v>
      </c>
      <c r="G28" s="11" t="str">
        <f t="shared" si="2"/>
        <v>gram</v>
      </c>
      <c r="H28" s="20"/>
      <c r="I28" s="23"/>
    </row>
    <row r="29" spans="1:9" ht="17">
      <c r="A29" s="41" t="s">
        <v>44</v>
      </c>
      <c r="B29" s="30"/>
      <c r="C29" s="33" t="s">
        <v>31</v>
      </c>
      <c r="D29" s="30">
        <f t="shared" si="6"/>
        <v>4</v>
      </c>
      <c r="E29" s="42"/>
      <c r="F29" s="6">
        <f t="shared" si="8"/>
        <v>0</v>
      </c>
      <c r="G29" s="11" t="str">
        <f t="shared" si="2"/>
        <v>gram</v>
      </c>
      <c r="H29" s="20"/>
      <c r="I29" s="23"/>
    </row>
    <row r="30" spans="1:9">
      <c r="A30" s="29" t="s">
        <v>18</v>
      </c>
      <c r="B30" s="30">
        <v>150</v>
      </c>
      <c r="C30" s="33" t="s">
        <v>31</v>
      </c>
      <c r="D30" s="30">
        <f t="shared" si="6"/>
        <v>4</v>
      </c>
      <c r="E30" s="42">
        <f>E25</f>
        <v>2</v>
      </c>
      <c r="F30" s="6">
        <f t="shared" ref="F30:F33" si="9">B30*D30*E30</f>
        <v>1200</v>
      </c>
      <c r="G30" s="11" t="str">
        <f t="shared" si="2"/>
        <v>gram</v>
      </c>
      <c r="H30" s="20"/>
      <c r="I30" s="23"/>
    </row>
    <row r="31" spans="1:9">
      <c r="A31" s="29" t="s">
        <v>19</v>
      </c>
      <c r="B31" s="30">
        <v>150</v>
      </c>
      <c r="C31" s="33" t="s">
        <v>31</v>
      </c>
      <c r="D31" s="30">
        <f t="shared" si="6"/>
        <v>4</v>
      </c>
      <c r="E31" s="42">
        <f>E27</f>
        <v>2</v>
      </c>
      <c r="F31" s="6">
        <f t="shared" si="9"/>
        <v>1200</v>
      </c>
      <c r="G31" s="11" t="str">
        <f t="shared" si="2"/>
        <v>gram</v>
      </c>
      <c r="H31" s="20"/>
      <c r="I31" s="23"/>
    </row>
    <row r="32" spans="1:9">
      <c r="A32" s="29" t="s">
        <v>20</v>
      </c>
      <c r="B32" s="30">
        <v>115</v>
      </c>
      <c r="C32" s="43" t="s">
        <v>31</v>
      </c>
      <c r="D32" s="30">
        <f t="shared" si="6"/>
        <v>4</v>
      </c>
      <c r="E32" s="42">
        <f>E26</f>
        <v>0</v>
      </c>
      <c r="F32" s="6">
        <f t="shared" si="9"/>
        <v>0</v>
      </c>
      <c r="G32" s="11" t="str">
        <f t="shared" si="2"/>
        <v>gram</v>
      </c>
      <c r="H32" s="20"/>
      <c r="I32" s="23"/>
    </row>
    <row r="33" spans="1:9">
      <c r="A33" s="35" t="s">
        <v>22</v>
      </c>
      <c r="B33" s="36">
        <v>1</v>
      </c>
      <c r="C33" s="37" t="s">
        <v>40</v>
      </c>
      <c r="D33" s="36">
        <f t="shared" si="6"/>
        <v>4</v>
      </c>
      <c r="E33" s="36">
        <f t="shared" ref="E33" si="10">$E$23</f>
        <v>5</v>
      </c>
      <c r="F33" s="13">
        <f t="shared" si="9"/>
        <v>20</v>
      </c>
      <c r="G33" s="14" t="str">
        <f t="shared" si="2"/>
        <v>sachet</v>
      </c>
      <c r="H33" s="20"/>
      <c r="I33" s="23"/>
    </row>
    <row r="34" spans="1:9">
      <c r="A34" s="23"/>
      <c r="B34" s="24"/>
      <c r="C34" s="23" t="s">
        <v>37</v>
      </c>
      <c r="D34" s="24"/>
      <c r="E34" s="24"/>
      <c r="G34" s="5" t="str">
        <f t="shared" si="2"/>
        <v xml:space="preserve"> </v>
      </c>
      <c r="I34" s="23"/>
    </row>
    <row r="35" spans="1:9">
      <c r="A35" s="1" t="s">
        <v>21</v>
      </c>
      <c r="B35" s="24"/>
      <c r="C35" s="23" t="s">
        <v>37</v>
      </c>
      <c r="D35" s="24"/>
      <c r="E35" s="3">
        <f>E$6</f>
        <v>5</v>
      </c>
      <c r="G35" s="5" t="str">
        <f t="shared" si="2"/>
        <v xml:space="preserve"> </v>
      </c>
      <c r="I35" s="23"/>
    </row>
    <row r="36" spans="1:9">
      <c r="A36" s="26" t="s">
        <v>26</v>
      </c>
      <c r="B36" s="27">
        <v>25</v>
      </c>
      <c r="C36" s="28" t="s">
        <v>31</v>
      </c>
      <c r="D36" s="27">
        <f t="shared" ref="D36:D40" si="11">$D$6</f>
        <v>4</v>
      </c>
      <c r="E36" s="27">
        <f>$E$35</f>
        <v>5</v>
      </c>
      <c r="F36" s="8">
        <f>B36*D36*E36</f>
        <v>500</v>
      </c>
      <c r="G36" s="9" t="str">
        <f t="shared" si="2"/>
        <v>gram</v>
      </c>
      <c r="H36" s="20"/>
      <c r="I36" s="23"/>
    </row>
    <row r="37" spans="1:9">
      <c r="A37" s="29" t="s">
        <v>23</v>
      </c>
      <c r="B37" s="30">
        <v>25</v>
      </c>
      <c r="C37" s="33" t="s">
        <v>31</v>
      </c>
      <c r="D37" s="30">
        <f t="shared" si="11"/>
        <v>4</v>
      </c>
      <c r="E37" s="30">
        <f t="shared" ref="E37:E40" si="12">$E$35</f>
        <v>5</v>
      </c>
      <c r="F37" s="6">
        <f t="shared" ref="F37:F40" si="13">B37*D37*E37</f>
        <v>500</v>
      </c>
      <c r="G37" s="11" t="str">
        <f t="shared" si="2"/>
        <v>gram</v>
      </c>
      <c r="H37" s="20"/>
      <c r="I37" s="23"/>
    </row>
    <row r="38" spans="1:9">
      <c r="A38" s="29" t="s">
        <v>50</v>
      </c>
      <c r="B38" s="30">
        <v>40</v>
      </c>
      <c r="C38" s="43" t="s">
        <v>31</v>
      </c>
      <c r="D38" s="30">
        <f t="shared" si="11"/>
        <v>4</v>
      </c>
      <c r="E38" s="30">
        <f t="shared" si="12"/>
        <v>5</v>
      </c>
      <c r="F38" s="6">
        <f t="shared" si="13"/>
        <v>800</v>
      </c>
      <c r="G38" s="11" t="str">
        <f t="shared" si="2"/>
        <v>gram</v>
      </c>
      <c r="H38" s="20"/>
      <c r="I38" s="23"/>
    </row>
    <row r="39" spans="1:9">
      <c r="A39" s="29" t="s">
        <v>24</v>
      </c>
      <c r="B39" s="30">
        <v>1</v>
      </c>
      <c r="C39" s="33" t="s">
        <v>36</v>
      </c>
      <c r="D39" s="30">
        <f t="shared" si="11"/>
        <v>4</v>
      </c>
      <c r="E39" s="30">
        <f t="shared" si="12"/>
        <v>5</v>
      </c>
      <c r="F39" s="6">
        <f t="shared" si="13"/>
        <v>20</v>
      </c>
      <c r="G39" s="11" t="str">
        <f t="shared" si="2"/>
        <v>unité</v>
      </c>
      <c r="H39" s="20"/>
      <c r="I39" s="23"/>
    </row>
    <row r="40" spans="1:9">
      <c r="A40" s="35" t="s">
        <v>25</v>
      </c>
      <c r="B40" s="36">
        <v>1</v>
      </c>
      <c r="C40" s="37" t="s">
        <v>36</v>
      </c>
      <c r="D40" s="36">
        <f t="shared" si="11"/>
        <v>4</v>
      </c>
      <c r="E40" s="36">
        <f t="shared" si="12"/>
        <v>5</v>
      </c>
      <c r="F40" s="13">
        <f t="shared" si="13"/>
        <v>20</v>
      </c>
      <c r="G40" s="14" t="str">
        <f t="shared" si="2"/>
        <v>unité</v>
      </c>
      <c r="H40" s="20"/>
      <c r="I40" s="23"/>
    </row>
    <row r="41" spans="1:9">
      <c r="A41" s="23"/>
      <c r="B41" s="24"/>
      <c r="C41" s="23" t="s">
        <v>37</v>
      </c>
      <c r="D41" s="24"/>
      <c r="E41" s="24"/>
      <c r="G41" s="5" t="str">
        <f t="shared" si="2"/>
        <v xml:space="preserve"> </v>
      </c>
      <c r="I41" s="23"/>
    </row>
    <row r="42" spans="1:9">
      <c r="A42" s="4" t="s">
        <v>32</v>
      </c>
      <c r="B42" s="24"/>
      <c r="C42" s="23" t="s">
        <v>37</v>
      </c>
      <c r="D42" s="24"/>
      <c r="E42" s="3">
        <f>E$6</f>
        <v>5</v>
      </c>
      <c r="G42" s="5" t="str">
        <f t="shared" si="2"/>
        <v xml:space="preserve"> </v>
      </c>
      <c r="I42" s="23"/>
    </row>
    <row r="43" spans="1:9">
      <c r="A43" s="26" t="s">
        <v>33</v>
      </c>
      <c r="B43" s="27"/>
      <c r="C43" s="28" t="s">
        <v>37</v>
      </c>
      <c r="D43" s="27"/>
      <c r="E43" s="27"/>
      <c r="F43" s="8"/>
      <c r="G43" s="9" t="str">
        <f t="shared" si="2"/>
        <v xml:space="preserve"> </v>
      </c>
      <c r="H43" s="20"/>
      <c r="I43" s="23"/>
    </row>
    <row r="44" spans="1:9">
      <c r="A44" s="29" t="s">
        <v>34</v>
      </c>
      <c r="B44" s="30">
        <v>200</v>
      </c>
      <c r="C44" s="33" t="s">
        <v>46</v>
      </c>
      <c r="D44" s="30">
        <f>$D$6</f>
        <v>4</v>
      </c>
      <c r="E44" s="34">
        <f>$E$42</f>
        <v>5</v>
      </c>
      <c r="F44" s="6">
        <f>B44*D44*E44</f>
        <v>4000</v>
      </c>
      <c r="G44" s="11" t="str">
        <f t="shared" si="2"/>
        <v>mL</v>
      </c>
      <c r="H44" s="20"/>
      <c r="I44" s="23"/>
    </row>
    <row r="45" spans="1:9">
      <c r="A45" s="29" t="s">
        <v>35</v>
      </c>
      <c r="B45" s="30">
        <v>100</v>
      </c>
      <c r="C45" s="33" t="s">
        <v>46</v>
      </c>
      <c r="D45" s="30">
        <f>$D$6</f>
        <v>4</v>
      </c>
      <c r="E45" s="34">
        <v>0</v>
      </c>
      <c r="F45" s="6">
        <f>B45*D45*E45</f>
        <v>0</v>
      </c>
      <c r="G45" s="11" t="str">
        <f t="shared" si="2"/>
        <v>mL</v>
      </c>
      <c r="H45" s="20"/>
      <c r="I45" s="23"/>
    </row>
    <row r="46" spans="1:9">
      <c r="A46" s="44" t="s">
        <v>49</v>
      </c>
      <c r="B46" s="36">
        <v>6</v>
      </c>
      <c r="C46" s="45" t="s">
        <v>54</v>
      </c>
      <c r="D46" s="36">
        <f>$D$6</f>
        <v>4</v>
      </c>
      <c r="E46" s="36">
        <f>E$42</f>
        <v>5</v>
      </c>
      <c r="F46" s="13">
        <f>E46*B46</f>
        <v>30</v>
      </c>
      <c r="G46" s="14" t="str">
        <f t="shared" si="2"/>
        <v>sachet/jour</v>
      </c>
      <c r="H46" s="20"/>
      <c r="I46" s="23"/>
    </row>
    <row r="47" spans="1:9">
      <c r="A47" s="17" t="s">
        <v>59</v>
      </c>
      <c r="B47" s="24"/>
      <c r="C47" s="23"/>
      <c r="D47" s="24"/>
      <c r="E47" s="18" t="s">
        <v>61</v>
      </c>
      <c r="F47" s="3">
        <f>SUM(F8:F11,F18,F24,F30:F33,F36:F38,F44:F45)*0.001</f>
        <v>13.325000000000001</v>
      </c>
      <c r="G47" s="5" t="s">
        <v>60</v>
      </c>
      <c r="I47" s="23"/>
    </row>
  </sheetData>
  <mergeCells count="2">
    <mergeCell ref="A1:I1"/>
    <mergeCell ref="A3:I3"/>
  </mergeCells>
  <pageMargins left="0.7" right="0.7" top="0.75" bottom="0.75" header="0.3" footer="0.3"/>
  <pageSetup paperSize="9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A864EA-B537-2742-8EAC-4CCB572750E3}">
  <dimension ref="A3:A8"/>
  <sheetViews>
    <sheetView workbookViewId="0">
      <selection activeCell="A17" sqref="A17"/>
    </sheetView>
  </sheetViews>
  <sheetFormatPr baseColWidth="10" defaultRowHeight="16"/>
  <sheetData>
    <row r="3" spans="1:1">
      <c r="A3" s="7"/>
    </row>
    <row r="4" spans="1:1">
      <c r="A4" s="10"/>
    </row>
    <row r="5" spans="1:1">
      <c r="A5" s="10"/>
    </row>
    <row r="6" spans="1:1">
      <c r="A6" s="10"/>
    </row>
    <row r="7" spans="1:1">
      <c r="A7" s="10"/>
    </row>
    <row r="8" spans="1:1">
      <c r="A8" s="1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Feuil1</vt:lpstr>
      <vt:lpstr>Feuil2</vt:lpstr>
      <vt:lpstr>Feuil1!Zone_d_impression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Alexis De Knoop</cp:lastModifiedBy>
  <dcterms:created xsi:type="dcterms:W3CDTF">2020-01-08T08:31:55Z</dcterms:created>
  <dcterms:modified xsi:type="dcterms:W3CDTF">2020-01-15T16:36:44Z</dcterms:modified>
</cp:coreProperties>
</file>